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5480" windowHeight="7890" tabRatio="720"/>
  </bookViews>
  <sheets>
    <sheet name="xarjtagricxva" sheetId="7" r:id="rId1"/>
  </sheets>
  <definedNames>
    <definedName name="_xlnm.Print_Area" localSheetId="0">xarjtagricxva!$A$1:$M$66</definedName>
    <definedName name="_xlnm.Print_Titles" localSheetId="0">xarjtagricxva!$15:$15</definedName>
  </definedNames>
  <calcPr calcId="124519"/>
</workbook>
</file>

<file path=xl/calcChain.xml><?xml version="1.0" encoding="utf-8"?>
<calcChain xmlns="http://schemas.openxmlformats.org/spreadsheetml/2006/main">
  <c r="F49" i="7"/>
  <c r="F48"/>
  <c r="F47"/>
  <c r="F46"/>
  <c r="F44"/>
  <c r="F43"/>
  <c r="F42"/>
  <c r="F41"/>
  <c r="F40"/>
  <c r="F39"/>
  <c r="F37"/>
  <c r="F36"/>
  <c r="F35"/>
  <c r="F34"/>
  <c r="F33"/>
  <c r="F32"/>
  <c r="F23" l="1"/>
  <c r="F24" l="1"/>
  <c r="F20"/>
  <c r="F21"/>
  <c r="F26"/>
  <c r="F28" l="1"/>
  <c r="L9" l="1"/>
</calcChain>
</file>

<file path=xl/sharedStrings.xml><?xml version="1.0" encoding="utf-8"?>
<sst xmlns="http://schemas.openxmlformats.org/spreadsheetml/2006/main" count="118" uniqueCount="73">
  <si>
    <t>lari</t>
  </si>
  <si>
    <t>s a m u S a o s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</si>
  <si>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</si>
  <si>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</si>
  <si>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</si>
  <si>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</si>
  <si>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</si>
  <si>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</si>
  <si>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</si>
  <si>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</si>
  <si>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</si>
  <si>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</si>
  <si>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</si>
  <si>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</si>
  <si>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</si>
  <si>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</si>
  <si>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</si>
  <si>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</si>
  <si>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</si>
  <si>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</si>
  <si>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</si>
  <si>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</si>
  <si>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</si>
  <si>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</si>
  <si>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100kv.m.</t>
  </si>
  <si>
    <t>SromiTi resursebi</t>
  </si>
  <si>
    <t>manqanebi</t>
  </si>
  <si>
    <t>kub.m.</t>
  </si>
  <si>
    <t>tona</t>
  </si>
  <si>
    <t>sxva xarjebi</t>
  </si>
  <si>
    <t>kg</t>
  </si>
  <si>
    <t>kv.m.</t>
  </si>
  <si>
    <t>nagvisagan</t>
  </si>
  <si>
    <t>nagvis datvirTva avtoTviTm. xeliT</t>
  </si>
  <si>
    <t>samSeneblo nagvis  transportireba</t>
  </si>
  <si>
    <t xml:space="preserve">samSeneblo </t>
  </si>
  <si>
    <t>meqanizmebi</t>
  </si>
  <si>
    <t>normatiuli</t>
  </si>
  <si>
    <t>resursi</t>
  </si>
  <si>
    <t>xelfasi</t>
  </si>
  <si>
    <t>masala</t>
  </si>
  <si>
    <t>sareabilitacio samuSaoebi</t>
  </si>
  <si>
    <t>lokaluri xarjTaRricxva</t>
  </si>
  <si>
    <t>saxarjTaRricxvo Rirebuleba</t>
  </si>
  <si>
    <t>r1-2</t>
  </si>
  <si>
    <t xml:space="preserve">zednadebi xarjebi </t>
  </si>
  <si>
    <t xml:space="preserve">gegmiuri mogeba </t>
  </si>
  <si>
    <t xml:space="preserve">dRg </t>
  </si>
  <si>
    <t>samSeneblo samuSaoebi</t>
  </si>
  <si>
    <t>demontaJis samuSaoebi</t>
  </si>
  <si>
    <t>samSeneblo da demontaJis samuSaoebi</t>
  </si>
  <si>
    <t xml:space="preserve">jami </t>
  </si>
  <si>
    <t>sul jami</t>
  </si>
  <si>
    <t>r21-88</t>
  </si>
  <si>
    <t>bitumis mastika</t>
  </si>
  <si>
    <t>saxuravi</t>
  </si>
  <si>
    <t>46-28-1</t>
  </si>
  <si>
    <t xml:space="preserve">saxuravis gasufTaveba samSeneblo </t>
  </si>
  <si>
    <t>srf2018-III</t>
  </si>
  <si>
    <t>parapetebis Semosva moTuTiebuli TunuqiT sisqiT 0,50 mm.</t>
  </si>
  <si>
    <t>12-8-5</t>
  </si>
  <si>
    <t>moTuTiebuli TunuqiT sisqiT 0,50 mm.</t>
  </si>
  <si>
    <t>gauTvaliswinebeli xarji</t>
  </si>
  <si>
    <t>11-3-3</t>
  </si>
  <si>
    <t>11-3-4</t>
  </si>
  <si>
    <t xml:space="preserve">bitumis </t>
  </si>
  <si>
    <t xml:space="preserve">15 km-ze  </t>
  </si>
  <si>
    <t>T15p.15</t>
  </si>
  <si>
    <t>saxuravzer saizolacio qveda fenis mowyoba hidrosaizolacio masala minaqsovilze priala zedapiriT (qveda fena) sisqiT 2,5 mm.</t>
  </si>
  <si>
    <t>hidrosaizolacio masala minaqsovilze
priala zedapiriT (qveda fena) sisqiT 2,5 mm.</t>
  </si>
  <si>
    <t>saxuravzer saizolacio zeda fenis mowyoba hidrosaizolacio masala  minaqsovilze (zeda fena)wona aranakleb- 4,5 kg/m2 qviSis nafxveniT</t>
  </si>
  <si>
    <t>daba focxoewerSi mdebare sastumros saxuravis reabilitaciis    samuSaoebi</t>
  </si>
  <si>
    <t>saxuravze arsebuli saizolacio fenis
 demontaJi da saWiroebis SemTxvevaSi 
arsebuli q/c xsnaris moWimvis SekeTeba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</si>
</sst>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&quot;$&quot;#,##0_);[Red]\(&quot;$&quot;#,##0\)"/>
    <numFmt numFmtId="165" formatCode="_-* #,##0.00_-;\-* #,##0.00_-;_-* &quot;-&quot;??_-;_-@_-"/>
    <numFmt numFmtId="167" formatCode="0.0000"/>
    <numFmt numFmtId="169" formatCode="_-* #,##0.000_-;\-* #,##0.000_-;_-* &quot;-&quot;??_-;_-@_-"/>
    <numFmt numFmtId="170" formatCode="_-* #,##0.0000_-;\-* #,##0.0000_-;_-* &quot;-&quot;??_-;_-@_-"/>
    <numFmt numFmtId="171" formatCode="_-* #,##0_-;\-* #,##0_-;_-* &quot;-&quot;??_-;_-@_-"/>
  </numFmts>
  <fonts count="29"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b/>
      <sz val="11"/>
      <name val="AcadNusx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name val="AcadNusx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337" applyFont="1" applyFill="1" applyBorder="1" applyAlignment="1">
      <alignment vertical="center" wrapText="1"/>
    </xf>
    <xf numFmtId="165" fontId="3" fillId="0" borderId="0" xfId="337" applyFont="1" applyFill="1" applyBorder="1" applyAlignment="1">
      <alignment horizontal="right" vertical="center" wrapText="1"/>
    </xf>
    <xf numFmtId="0" fontId="2" fillId="0" borderId="0" xfId="263" applyFont="1" applyBorder="1" applyAlignment="1">
      <alignment horizontal="center" vertical="center"/>
    </xf>
    <xf numFmtId="0" fontId="2" fillId="0" borderId="0" xfId="263" applyFont="1" applyAlignment="1">
      <alignment horizontal="center" vertical="center"/>
    </xf>
    <xf numFmtId="165" fontId="2" fillId="24" borderId="0" xfId="337" applyFont="1" applyFill="1" applyAlignment="1">
      <alignment horizontal="center" vertical="center"/>
    </xf>
    <xf numFmtId="0" fontId="2" fillId="24" borderId="0" xfId="263" applyFont="1" applyFill="1" applyBorder="1" applyAlignment="1">
      <alignment horizontal="center" vertical="center"/>
    </xf>
    <xf numFmtId="0" fontId="2" fillId="24" borderId="0" xfId="263" applyFont="1" applyFill="1" applyAlignment="1">
      <alignment horizontal="center" vertical="center"/>
    </xf>
    <xf numFmtId="165" fontId="2" fillId="0" borderId="12" xfId="337" applyFont="1" applyFill="1" applyBorder="1" applyAlignment="1" applyProtection="1">
      <alignment horizontal="center" vertical="center"/>
      <protection locked="0"/>
    </xf>
    <xf numFmtId="165" fontId="2" fillId="0" borderId="12" xfId="337" applyFont="1" applyFill="1" applyBorder="1" applyAlignment="1">
      <alignment horizontal="center" vertical="center"/>
    </xf>
    <xf numFmtId="0" fontId="2" fillId="0" borderId="0" xfId="263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9" fontId="2" fillId="0" borderId="0" xfId="336" applyFont="1" applyFill="1" applyBorder="1" applyAlignment="1">
      <alignment horizontal="center" vertical="center" wrapText="1"/>
    </xf>
    <xf numFmtId="0" fontId="3" fillId="0" borderId="12" xfId="263" applyFont="1" applyFill="1" applyBorder="1" applyAlignment="1">
      <alignment horizontal="center" vertical="center"/>
    </xf>
    <xf numFmtId="0" fontId="3" fillId="0" borderId="12" xfId="263" applyFont="1" applyFill="1" applyBorder="1" applyAlignment="1">
      <alignment horizontal="left" vertical="center"/>
    </xf>
    <xf numFmtId="165" fontId="3" fillId="0" borderId="12" xfId="337" applyFont="1" applyFill="1" applyBorder="1" applyAlignment="1">
      <alignment horizontal="right" vertical="center"/>
    </xf>
    <xf numFmtId="165" fontId="3" fillId="0" borderId="12" xfId="337" applyFont="1" applyFill="1" applyBorder="1" applyAlignment="1" applyProtection="1">
      <alignment horizontal="center" vertical="center"/>
      <protection locked="0"/>
    </xf>
    <xf numFmtId="9" fontId="3" fillId="0" borderId="12" xfId="336" applyFont="1" applyFill="1" applyBorder="1" applyAlignment="1" applyProtection="1">
      <alignment horizontal="center" vertical="center"/>
      <protection locked="0"/>
    </xf>
    <xf numFmtId="9" fontId="3" fillId="0" borderId="12" xfId="336" applyFont="1" applyFill="1" applyBorder="1" applyAlignment="1">
      <alignment horizontal="center" vertical="center"/>
    </xf>
    <xf numFmtId="0" fontId="3" fillId="0" borderId="12" xfId="263" applyFont="1" applyFill="1" applyBorder="1" applyAlignment="1">
      <alignment horizontal="center"/>
    </xf>
    <xf numFmtId="0" fontId="3" fillId="0" borderId="12" xfId="263" applyFont="1" applyFill="1" applyBorder="1" applyAlignment="1"/>
    <xf numFmtId="165" fontId="3" fillId="0" borderId="12" xfId="337" applyFont="1" applyFill="1" applyBorder="1" applyAlignment="1">
      <alignment horizontal="center"/>
    </xf>
    <xf numFmtId="169" fontId="3" fillId="0" borderId="12" xfId="337" applyNumberFormat="1" applyFont="1" applyFill="1" applyBorder="1" applyAlignment="1">
      <alignment horizontal="center"/>
    </xf>
    <xf numFmtId="165" fontId="3" fillId="0" borderId="12" xfId="337" applyFont="1" applyFill="1" applyBorder="1" applyAlignment="1">
      <alignment horizontal="center" vertical="center"/>
    </xf>
    <xf numFmtId="165" fontId="2" fillId="0" borderId="12" xfId="337" applyFont="1" applyFill="1" applyBorder="1" applyAlignment="1">
      <alignment horizontal="center"/>
    </xf>
    <xf numFmtId="0" fontId="2" fillId="0" borderId="0" xfId="263" applyFont="1" applyFill="1" applyAlignment="1">
      <alignment horizontal="left" vertical="center" wrapText="1"/>
    </xf>
    <xf numFmtId="9" fontId="2" fillId="0" borderId="0" xfId="336" applyFont="1" applyFill="1" applyAlignment="1">
      <alignment horizontal="center" vertical="center"/>
    </xf>
    <xf numFmtId="165" fontId="2" fillId="0" borderId="0" xfId="337" applyFont="1" applyFill="1" applyAlignment="1">
      <alignment horizontal="right" vertical="center"/>
    </xf>
    <xf numFmtId="165" fontId="2" fillId="0" borderId="0" xfId="337" applyFont="1" applyFill="1" applyAlignment="1">
      <alignment horizontal="center" vertical="center"/>
    </xf>
    <xf numFmtId="0" fontId="2" fillId="0" borderId="0" xfId="263" applyFont="1" applyFill="1" applyAlignment="1">
      <alignment horizontal="center" vertical="center" wrapText="1"/>
    </xf>
    <xf numFmtId="165" fontId="2" fillId="0" borderId="0" xfId="337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337" applyFont="1" applyFill="1" applyBorder="1" applyAlignment="1">
      <alignment horizontal="right" vertical="center" wrapText="1"/>
    </xf>
    <xf numFmtId="165" fontId="2" fillId="0" borderId="0" xfId="337" applyFont="1" applyFill="1" applyBorder="1" applyAlignment="1">
      <alignment horizontal="center" vertical="center" wrapText="1"/>
    </xf>
    <xf numFmtId="165" fontId="2" fillId="25" borderId="0" xfId="337" applyFont="1" applyFill="1" applyBorder="1" applyAlignment="1">
      <alignment horizontal="center" vertical="center" wrapText="1"/>
    </xf>
    <xf numFmtId="0" fontId="2" fillId="25" borderId="0" xfId="263" applyFont="1" applyFill="1" applyBorder="1" applyAlignment="1">
      <alignment horizontal="center" vertical="center"/>
    </xf>
    <xf numFmtId="0" fontId="2" fillId="25" borderId="0" xfId="263" applyFont="1" applyFill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165" fontId="2" fillId="25" borderId="10" xfId="337" applyFont="1" applyFill="1" applyBorder="1" applyAlignment="1" applyProtection="1">
      <alignment horizontal="center" vertical="center"/>
      <protection locked="0"/>
    </xf>
    <xf numFmtId="165" fontId="2" fillId="25" borderId="10" xfId="337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165" fontId="2" fillId="25" borderId="11" xfId="337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9" fontId="2" fillId="25" borderId="0" xfId="336" applyFont="1" applyFill="1" applyBorder="1" applyAlignment="1">
      <alignment horizontal="center" vertical="center" wrapText="1"/>
    </xf>
    <xf numFmtId="165" fontId="2" fillId="25" borderId="0" xfId="337" applyFont="1" applyFill="1" applyBorder="1" applyAlignment="1">
      <alignment horizontal="right" vertical="center" wrapText="1"/>
    </xf>
    <xf numFmtId="165" fontId="2" fillId="25" borderId="0" xfId="337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3" fillId="25" borderId="0" xfId="0" applyFont="1" applyFill="1" applyBorder="1" applyAlignment="1">
      <alignment vertical="center" wrapText="1"/>
    </xf>
    <xf numFmtId="165" fontId="3" fillId="25" borderId="0" xfId="337" applyFont="1" applyFill="1" applyBorder="1" applyAlignment="1">
      <alignment horizontal="right" vertical="center" wrapText="1"/>
    </xf>
    <xf numFmtId="165" fontId="3" fillId="25" borderId="0" xfId="337" applyFont="1" applyFill="1" applyBorder="1" applyAlignment="1">
      <alignment vertical="center" wrapText="1"/>
    </xf>
    <xf numFmtId="0" fontId="3" fillId="25" borderId="0" xfId="0" applyNumberFormat="1" applyFont="1" applyFill="1" applyBorder="1" applyAlignment="1">
      <alignment horizontal="center" vertical="center" wrapText="1"/>
    </xf>
    <xf numFmtId="0" fontId="3" fillId="25" borderId="0" xfId="0" applyNumberFormat="1" applyFont="1" applyFill="1" applyBorder="1" applyAlignment="1">
      <alignment horizontal="left" vertical="center" wrapText="1"/>
    </xf>
    <xf numFmtId="0" fontId="2" fillId="25" borderId="0" xfId="0" applyNumberFormat="1" applyFont="1" applyFill="1" applyBorder="1" applyAlignment="1">
      <alignment vertical="center"/>
    </xf>
    <xf numFmtId="165" fontId="2" fillId="25" borderId="0" xfId="337" applyFont="1" applyFill="1" applyBorder="1" applyAlignment="1">
      <alignment horizontal="right" vertical="center"/>
    </xf>
    <xf numFmtId="165" fontId="2" fillId="25" borderId="0" xfId="337" applyFont="1" applyFill="1" applyBorder="1" applyAlignment="1">
      <alignment vertical="center"/>
    </xf>
    <xf numFmtId="165" fontId="3" fillId="25" borderId="0" xfId="337" applyFont="1" applyFill="1" applyBorder="1" applyAlignment="1">
      <alignment horizontal="center" vertical="center" wrapText="1"/>
    </xf>
    <xf numFmtId="165" fontId="2" fillId="25" borderId="0" xfId="337" applyFont="1" applyFill="1" applyAlignment="1">
      <alignment horizontal="center" vertical="center" wrapText="1"/>
    </xf>
    <xf numFmtId="9" fontId="2" fillId="25" borderId="0" xfId="336" applyFont="1" applyFill="1" applyAlignment="1">
      <alignment vertical="center"/>
    </xf>
    <xf numFmtId="165" fontId="2" fillId="25" borderId="0" xfId="337" applyFont="1" applyFill="1" applyAlignment="1">
      <alignment horizontal="right" vertical="center"/>
    </xf>
    <xf numFmtId="0" fontId="2" fillId="25" borderId="16" xfId="294" applyFont="1" applyFill="1" applyBorder="1" applyAlignment="1">
      <alignment horizontal="center" vertical="center" wrapText="1"/>
    </xf>
    <xf numFmtId="0" fontId="2" fillId="25" borderId="0" xfId="294" applyFont="1" applyFill="1" applyBorder="1" applyAlignment="1">
      <alignment horizontal="center" vertical="center" wrapText="1"/>
    </xf>
    <xf numFmtId="0" fontId="2" fillId="25" borderId="0" xfId="263" applyFont="1" applyFill="1" applyBorder="1" applyAlignment="1">
      <alignment horizontal="center" vertical="center" wrapText="1"/>
    </xf>
    <xf numFmtId="0" fontId="2" fillId="25" borderId="17" xfId="294" applyFont="1" applyFill="1" applyBorder="1" applyAlignment="1">
      <alignment horizontal="center" vertical="center" wrapText="1"/>
    </xf>
    <xf numFmtId="0" fontId="2" fillId="25" borderId="12" xfId="294" applyFont="1" applyFill="1" applyBorder="1" applyAlignment="1">
      <alignment horizontal="center" vertical="center"/>
    </xf>
    <xf numFmtId="0" fontId="2" fillId="25" borderId="12" xfId="294" applyFont="1" applyFill="1" applyBorder="1" applyAlignment="1">
      <alignment horizontal="center" vertical="center" wrapText="1"/>
    </xf>
    <xf numFmtId="9" fontId="2" fillId="25" borderId="13" xfId="336" applyFont="1" applyFill="1" applyBorder="1" applyAlignment="1">
      <alignment horizontal="center" vertical="center"/>
    </xf>
    <xf numFmtId="165" fontId="2" fillId="25" borderId="12" xfId="337" applyFont="1" applyFill="1" applyBorder="1" applyAlignment="1">
      <alignment horizontal="center" vertical="center"/>
    </xf>
    <xf numFmtId="165" fontId="2" fillId="25" borderId="14" xfId="337" applyFont="1" applyFill="1" applyBorder="1" applyAlignment="1">
      <alignment horizontal="center" vertical="center"/>
    </xf>
    <xf numFmtId="165" fontId="2" fillId="25" borderId="15" xfId="337" applyFont="1" applyFill="1" applyBorder="1" applyAlignment="1">
      <alignment horizontal="center" vertical="center"/>
    </xf>
    <xf numFmtId="165" fontId="2" fillId="25" borderId="13" xfId="337" applyFont="1" applyFill="1" applyBorder="1" applyAlignment="1">
      <alignment horizontal="center" vertical="center"/>
    </xf>
    <xf numFmtId="0" fontId="24" fillId="25" borderId="12" xfId="294" applyFont="1" applyFill="1" applyBorder="1" applyAlignment="1">
      <alignment horizontal="left" vertical="center"/>
    </xf>
    <xf numFmtId="165" fontId="2" fillId="25" borderId="12" xfId="337" applyFont="1" applyFill="1" applyBorder="1" applyAlignment="1">
      <alignment horizontal="right" vertical="center"/>
    </xf>
    <xf numFmtId="0" fontId="24" fillId="25" borderId="12" xfId="294" applyFont="1" applyFill="1" applyBorder="1" applyAlignment="1">
      <alignment horizontal="center" vertical="center"/>
    </xf>
    <xf numFmtId="165" fontId="2" fillId="25" borderId="12" xfId="337" applyFont="1" applyFill="1" applyBorder="1" applyAlignment="1" applyProtection="1">
      <alignment horizontal="center" vertical="center"/>
      <protection locked="0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 horizontal="center" vertical="center" wrapText="1"/>
    </xf>
    <xf numFmtId="0" fontId="2" fillId="25" borderId="11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167" fontId="2" fillId="25" borderId="11" xfId="0" applyNumberFormat="1" applyFont="1" applyFill="1" applyBorder="1" applyAlignment="1">
      <alignment horizontal="center"/>
    </xf>
    <xf numFmtId="2" fontId="2" fillId="25" borderId="17" xfId="0" applyNumberFormat="1" applyFont="1" applyFill="1" applyBorder="1" applyAlignment="1">
      <alignment horizontal="right"/>
    </xf>
    <xf numFmtId="165" fontId="2" fillId="25" borderId="11" xfId="337" applyFont="1" applyFill="1" applyBorder="1" applyAlignment="1">
      <alignment horizontal="center"/>
    </xf>
    <xf numFmtId="165" fontId="2" fillId="25" borderId="17" xfId="337" applyFont="1" applyFill="1" applyBorder="1" applyAlignment="1">
      <alignment horizontal="center"/>
    </xf>
    <xf numFmtId="0" fontId="2" fillId="25" borderId="0" xfId="263" applyFont="1" applyFill="1" applyBorder="1" applyAlignment="1">
      <alignment horizontal="center"/>
    </xf>
    <xf numFmtId="0" fontId="2" fillId="25" borderId="0" xfId="263" applyFont="1" applyFill="1" applyAlignment="1">
      <alignment horizontal="center"/>
    </xf>
    <xf numFmtId="165" fontId="2" fillId="25" borderId="17" xfId="337" applyFont="1" applyFill="1" applyBorder="1" applyAlignment="1">
      <alignment horizontal="right" vertical="center"/>
    </xf>
    <xf numFmtId="165" fontId="2" fillId="25" borderId="19" xfId="337" applyFont="1" applyFill="1" applyBorder="1" applyAlignment="1">
      <alignment horizontal="center" vertical="center"/>
    </xf>
    <xf numFmtId="165" fontId="2" fillId="25" borderId="10" xfId="337" applyFont="1" applyFill="1" applyBorder="1" applyAlignment="1">
      <alignment horizontal="center" vertical="center"/>
    </xf>
    <xf numFmtId="165" fontId="2" fillId="25" borderId="11" xfId="337" applyFont="1" applyFill="1" applyBorder="1" applyAlignment="1">
      <alignment horizontal="center" vertical="center"/>
    </xf>
    <xf numFmtId="165" fontId="2" fillId="25" borderId="11" xfId="337" applyFont="1" applyFill="1" applyBorder="1" applyAlignment="1">
      <alignment horizontal="right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165" fontId="2" fillId="25" borderId="19" xfId="337" applyFont="1" applyFill="1" applyBorder="1" applyAlignment="1" applyProtection="1">
      <alignment horizontal="center" vertical="center"/>
      <protection locked="0"/>
    </xf>
    <xf numFmtId="165" fontId="2" fillId="25" borderId="16" xfId="337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/>
    </xf>
    <xf numFmtId="165" fontId="2" fillId="25" borderId="10" xfId="337" applyFont="1" applyFill="1" applyBorder="1" applyAlignment="1">
      <alignment horizontal="right" vertical="center"/>
    </xf>
    <xf numFmtId="165" fontId="2" fillId="25" borderId="0" xfId="337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165" fontId="2" fillId="25" borderId="11" xfId="337" applyFont="1" applyFill="1" applyBorder="1" applyAlignment="1" applyProtection="1">
      <alignment horizontal="center" vertical="center"/>
      <protection locked="0"/>
    </xf>
    <xf numFmtId="165" fontId="2" fillId="25" borderId="17" xfId="337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 wrapText="1"/>
    </xf>
    <xf numFmtId="165" fontId="2" fillId="25" borderId="12" xfId="337" applyNumberFormat="1" applyFont="1" applyFill="1" applyBorder="1" applyAlignment="1">
      <alignment horizontal="right" vertical="center" wrapText="1"/>
    </xf>
    <xf numFmtId="170" fontId="2" fillId="25" borderId="12" xfId="337" applyNumberFormat="1" applyFont="1" applyFill="1" applyBorder="1" applyAlignment="1">
      <alignment horizontal="right" vertical="center" wrapText="1"/>
    </xf>
    <xf numFmtId="165" fontId="2" fillId="25" borderId="12" xfId="337" applyFont="1" applyFill="1" applyBorder="1" applyAlignment="1" applyProtection="1">
      <alignment horizontal="center" vertical="center" wrapText="1"/>
      <protection locked="0"/>
    </xf>
    <xf numFmtId="165" fontId="2" fillId="25" borderId="12" xfId="337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165" fontId="2" fillId="25" borderId="12" xfId="337" applyNumberFormat="1" applyFont="1" applyFill="1" applyBorder="1" applyAlignment="1">
      <alignment horizontal="right" vertical="center"/>
    </xf>
    <xf numFmtId="171" fontId="2" fillId="25" borderId="12" xfId="337" applyNumberFormat="1" applyFont="1" applyFill="1" applyBorder="1" applyAlignment="1">
      <alignment horizontal="right" vertical="center"/>
    </xf>
    <xf numFmtId="169" fontId="2" fillId="25" borderId="12" xfId="337" applyNumberFormat="1" applyFont="1" applyFill="1" applyBorder="1" applyAlignment="1">
      <alignment horizontal="right" vertical="center"/>
    </xf>
    <xf numFmtId="169" fontId="2" fillId="25" borderId="12" xfId="337" applyNumberFormat="1" applyFont="1" applyFill="1" applyBorder="1" applyAlignment="1">
      <alignment horizontal="right" vertical="center" wrapText="1"/>
    </xf>
    <xf numFmtId="0" fontId="3" fillId="25" borderId="0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left" vertical="distributed" wrapText="1"/>
    </xf>
    <xf numFmtId="0" fontId="2" fillId="25" borderId="19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165" fontId="2" fillId="0" borderId="0" xfId="337" applyFont="1" applyFill="1" applyAlignment="1">
      <alignment horizontal="center" vertical="center"/>
    </xf>
    <xf numFmtId="165" fontId="2" fillId="25" borderId="19" xfId="337" applyFont="1" applyFill="1" applyBorder="1" applyAlignment="1">
      <alignment horizontal="center" vertical="center"/>
    </xf>
    <xf numFmtId="165" fontId="2" fillId="25" borderId="10" xfId="337" applyFont="1" applyFill="1" applyBorder="1" applyAlignment="1">
      <alignment horizontal="center" vertical="center"/>
    </xf>
    <xf numFmtId="165" fontId="2" fillId="25" borderId="11" xfId="337" applyFont="1" applyFill="1" applyBorder="1" applyAlignment="1">
      <alignment horizontal="center" vertical="center"/>
    </xf>
    <xf numFmtId="165" fontId="2" fillId="25" borderId="21" xfId="337" applyFont="1" applyFill="1" applyBorder="1" applyAlignment="1">
      <alignment horizontal="center" vertical="center"/>
    </xf>
    <xf numFmtId="165" fontId="2" fillId="25" borderId="23" xfId="337" applyFont="1" applyFill="1" applyBorder="1" applyAlignment="1">
      <alignment horizontal="center" vertical="center"/>
    </xf>
    <xf numFmtId="165" fontId="2" fillId="25" borderId="19" xfId="337" applyFont="1" applyFill="1" applyBorder="1" applyAlignment="1">
      <alignment horizontal="right" vertical="center"/>
    </xf>
    <xf numFmtId="165" fontId="2" fillId="25" borderId="11" xfId="337" applyFont="1" applyFill="1" applyBorder="1" applyAlignment="1">
      <alignment horizontal="right" vertical="center"/>
    </xf>
    <xf numFmtId="165" fontId="2" fillId="25" borderId="18" xfId="337" applyFont="1" applyFill="1" applyBorder="1" applyAlignment="1">
      <alignment horizontal="center" vertical="center"/>
    </xf>
    <xf numFmtId="165" fontId="2" fillId="25" borderId="22" xfId="337" applyFont="1" applyFill="1" applyBorder="1" applyAlignment="1">
      <alignment horizontal="center" vertical="center"/>
    </xf>
    <xf numFmtId="165" fontId="2" fillId="25" borderId="17" xfId="337" applyFont="1" applyFill="1" applyBorder="1" applyAlignment="1">
      <alignment horizontal="right" vertical="center"/>
    </xf>
    <xf numFmtId="0" fontId="2" fillId="25" borderId="0" xfId="294" applyFont="1" applyFill="1" applyAlignment="1">
      <alignment horizontal="left" vertical="center"/>
    </xf>
    <xf numFmtId="165" fontId="2" fillId="25" borderId="0" xfId="337" applyFont="1" applyFill="1" applyAlignment="1">
      <alignment horizontal="right" vertical="center"/>
    </xf>
    <xf numFmtId="9" fontId="2" fillId="25" borderId="19" xfId="336" applyFont="1" applyFill="1" applyBorder="1" applyAlignment="1">
      <alignment horizontal="center" vertical="center"/>
    </xf>
    <xf numFmtId="9" fontId="2" fillId="25" borderId="10" xfId="336" applyFont="1" applyFill="1" applyBorder="1" applyAlignment="1">
      <alignment horizontal="center" vertical="center"/>
    </xf>
    <xf numFmtId="9" fontId="2" fillId="25" borderId="11" xfId="336" applyFont="1" applyFill="1" applyBorder="1" applyAlignment="1">
      <alignment horizontal="center" vertical="center"/>
    </xf>
    <xf numFmtId="0" fontId="2" fillId="25" borderId="19" xfId="294" applyNumberFormat="1" applyFont="1" applyFill="1" applyBorder="1" applyAlignment="1">
      <alignment horizontal="center" vertical="center"/>
    </xf>
    <xf numFmtId="0" fontId="2" fillId="25" borderId="10" xfId="294" applyNumberFormat="1" applyFont="1" applyFill="1" applyBorder="1" applyAlignment="1">
      <alignment horizontal="center" vertical="center"/>
    </xf>
    <xf numFmtId="0" fontId="2" fillId="25" borderId="11" xfId="294" applyNumberFormat="1" applyFont="1" applyFill="1" applyBorder="1" applyAlignment="1">
      <alignment horizontal="center" vertical="center"/>
    </xf>
    <xf numFmtId="0" fontId="2" fillId="25" borderId="19" xfId="294" applyFont="1" applyFill="1" applyBorder="1" applyAlignment="1">
      <alignment horizontal="center" vertical="center"/>
    </xf>
    <xf numFmtId="0" fontId="2" fillId="25" borderId="10" xfId="294" applyFont="1" applyFill="1" applyBorder="1" applyAlignment="1">
      <alignment horizontal="center" vertical="center"/>
    </xf>
    <xf numFmtId="0" fontId="2" fillId="25" borderId="11" xfId="294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left" vertical="center" wrapText="1"/>
    </xf>
    <xf numFmtId="0" fontId="2" fillId="25" borderId="17" xfId="294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25" borderId="0" xfId="0" applyFont="1" applyFill="1" applyBorder="1" applyAlignment="1">
      <alignment horizontal="left" vertical="center" wrapText="1"/>
    </xf>
  </cellXfs>
  <cellStyles count="342">
    <cellStyle name="20% - Accent1 2" xfId="1"/>
    <cellStyle name="20% - Accent1 3" xfId="2"/>
    <cellStyle name="20% - Accent1 4" xfId="3"/>
    <cellStyle name="20% - Accent1 4 2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4 2" xfId="11"/>
    <cellStyle name="20% - Accent2 5" xfId="12"/>
    <cellStyle name="20% - Accent2 6" xfId="13"/>
    <cellStyle name="20% - Accent2 7" xfId="14"/>
    <cellStyle name="20% - Accent3 2" xfId="15"/>
    <cellStyle name="20% - Accent3 3" xfId="16"/>
    <cellStyle name="20% - Accent3 4" xfId="17"/>
    <cellStyle name="20% - Accent3 4 2" xfId="18"/>
    <cellStyle name="20% - Accent3 5" xfId="19"/>
    <cellStyle name="20% - Accent3 6" xfId="20"/>
    <cellStyle name="20% - Accent3 7" xfId="21"/>
    <cellStyle name="20% - Accent4 2" xfId="22"/>
    <cellStyle name="20% - Accent4 3" xfId="23"/>
    <cellStyle name="20% - Accent4 4" xfId="24"/>
    <cellStyle name="20% - Accent4 4 2" xfId="25"/>
    <cellStyle name="20% - Accent4 5" xfId="26"/>
    <cellStyle name="20% - Accent4 6" xfId="27"/>
    <cellStyle name="20% - Accent4 7" xfId="28"/>
    <cellStyle name="20% - Accent5 2" xfId="29"/>
    <cellStyle name="20% - Accent5 3" xfId="30"/>
    <cellStyle name="20% - Accent5 4" xfId="31"/>
    <cellStyle name="20% - Accent5 4 2" xfId="32"/>
    <cellStyle name="20% - Accent5 5" xfId="33"/>
    <cellStyle name="20% - Accent5 6" xfId="34"/>
    <cellStyle name="20% - Accent5 7" xfId="35"/>
    <cellStyle name="20% - Accent6 2" xfId="36"/>
    <cellStyle name="20% - Accent6 3" xfId="37"/>
    <cellStyle name="20% - Accent6 4" xfId="38"/>
    <cellStyle name="20% - Accent6 4 2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4" xfId="45"/>
    <cellStyle name="40% - Accent1 4 2" xfId="46"/>
    <cellStyle name="40% - Accent1 5" xfId="47"/>
    <cellStyle name="40% - Accent1 6" xfId="48"/>
    <cellStyle name="40% - Accent1 7" xfId="49"/>
    <cellStyle name="40% - Accent2 2" xfId="50"/>
    <cellStyle name="40% - Accent2 3" xfId="51"/>
    <cellStyle name="40% - Accent2 4" xfId="52"/>
    <cellStyle name="40% - Accent2 4 2" xfId="53"/>
    <cellStyle name="40% - Accent2 5" xfId="54"/>
    <cellStyle name="40% - Accent2 6" xfId="55"/>
    <cellStyle name="40% - Accent2 7" xfId="56"/>
    <cellStyle name="40% - Accent3 2" xfId="57"/>
    <cellStyle name="40% - Accent3 3" xfId="58"/>
    <cellStyle name="40% - Accent3 4" xfId="59"/>
    <cellStyle name="40% - Accent3 4 2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4" xfId="66"/>
    <cellStyle name="40% - Accent4 4 2" xfId="67"/>
    <cellStyle name="40% - Accent4 5" xfId="68"/>
    <cellStyle name="40% - Accent4 6" xfId="69"/>
    <cellStyle name="40% - Accent4 7" xfId="70"/>
    <cellStyle name="40% - Accent5 2" xfId="71"/>
    <cellStyle name="40% - Accent5 3" xfId="72"/>
    <cellStyle name="40% - Accent5 4" xfId="73"/>
    <cellStyle name="40% - Accent5 4 2" xfId="74"/>
    <cellStyle name="40% - Accent5 5" xfId="75"/>
    <cellStyle name="40% - Accent5 6" xfId="76"/>
    <cellStyle name="40% - Accent5 7" xfId="77"/>
    <cellStyle name="40% - Accent6 2" xfId="78"/>
    <cellStyle name="40% - Accent6 3" xfId="79"/>
    <cellStyle name="40% - Accent6 4" xfId="80"/>
    <cellStyle name="40% - Accent6 4 2" xfId="81"/>
    <cellStyle name="40% - Accent6 5" xfId="82"/>
    <cellStyle name="40% - Accent6 6" xfId="83"/>
    <cellStyle name="40% - Accent6 7" xfId="84"/>
    <cellStyle name="60% - Accent1 2" xfId="85"/>
    <cellStyle name="60% - Accent1 3" xfId="86"/>
    <cellStyle name="60% - Accent1 4" xfId="87"/>
    <cellStyle name="60% - Accent1 4 2" xfId="88"/>
    <cellStyle name="60% - Accent1 5" xfId="89"/>
    <cellStyle name="60% - Accent1 6" xfId="90"/>
    <cellStyle name="60% - Accent1 7" xfId="91"/>
    <cellStyle name="60% - Accent2 2" xfId="92"/>
    <cellStyle name="60% - Accent2 3" xfId="93"/>
    <cellStyle name="60% - Accent2 4" xfId="94"/>
    <cellStyle name="60% - Accent2 4 2" xfId="95"/>
    <cellStyle name="60% - Accent2 5" xfId="96"/>
    <cellStyle name="60% - Accent2 6" xfId="97"/>
    <cellStyle name="60% - Accent2 7" xfId="98"/>
    <cellStyle name="60% - Accent3 2" xfId="99"/>
    <cellStyle name="60% - Accent3 3" xfId="100"/>
    <cellStyle name="60% - Accent3 4" xfId="101"/>
    <cellStyle name="60% - Accent3 4 2" xfId="102"/>
    <cellStyle name="60% - Accent3 5" xfId="103"/>
    <cellStyle name="60% - Accent3 6" xfId="104"/>
    <cellStyle name="60% - Accent3 7" xfId="105"/>
    <cellStyle name="60% - Accent4 2" xfId="106"/>
    <cellStyle name="60% - Accent4 3" xfId="107"/>
    <cellStyle name="60% - Accent4 4" xfId="108"/>
    <cellStyle name="60% - Accent4 4 2" xfId="109"/>
    <cellStyle name="60% - Accent4 5" xfId="110"/>
    <cellStyle name="60% - Accent4 6" xfId="111"/>
    <cellStyle name="60% - Accent4 7" xfId="112"/>
    <cellStyle name="60% - Accent5 2" xfId="113"/>
    <cellStyle name="60% - Accent5 3" xfId="114"/>
    <cellStyle name="60% - Accent5 4" xfId="115"/>
    <cellStyle name="60% - Accent5 4 2" xfId="116"/>
    <cellStyle name="60% - Accent5 5" xfId="117"/>
    <cellStyle name="60% - Accent5 6" xfId="118"/>
    <cellStyle name="60% - Accent5 7" xfId="119"/>
    <cellStyle name="60% - Accent6 2" xfId="120"/>
    <cellStyle name="60% - Accent6 3" xfId="121"/>
    <cellStyle name="60% - Accent6 4" xfId="122"/>
    <cellStyle name="60% - Accent6 4 2" xfId="123"/>
    <cellStyle name="60% - Accent6 5" xfId="124"/>
    <cellStyle name="60% - Accent6 6" xfId="125"/>
    <cellStyle name="60% - Accent6 7" xfId="126"/>
    <cellStyle name="Accent1 2" xfId="127"/>
    <cellStyle name="Accent1 3" xfId="128"/>
    <cellStyle name="Accent1 4" xfId="129"/>
    <cellStyle name="Accent1 4 2" xfId="130"/>
    <cellStyle name="Accent1 5" xfId="131"/>
    <cellStyle name="Accent1 6" xfId="132"/>
    <cellStyle name="Accent1 7" xfId="133"/>
    <cellStyle name="Accent2 2" xfId="134"/>
    <cellStyle name="Accent2 3" xfId="135"/>
    <cellStyle name="Accent2 4" xfId="136"/>
    <cellStyle name="Accent2 4 2" xfId="137"/>
    <cellStyle name="Accent2 5" xfId="138"/>
    <cellStyle name="Accent2 6" xfId="139"/>
    <cellStyle name="Accent2 7" xfId="140"/>
    <cellStyle name="Accent3 2" xfId="141"/>
    <cellStyle name="Accent3 3" xfId="142"/>
    <cellStyle name="Accent3 4" xfId="143"/>
    <cellStyle name="Accent3 4 2" xfId="144"/>
    <cellStyle name="Accent3 5" xfId="145"/>
    <cellStyle name="Accent3 6" xfId="146"/>
    <cellStyle name="Accent3 7" xfId="147"/>
    <cellStyle name="Accent4 2" xfId="148"/>
    <cellStyle name="Accent4 3" xfId="149"/>
    <cellStyle name="Accent4 4" xfId="150"/>
    <cellStyle name="Accent4 4 2" xfId="151"/>
    <cellStyle name="Accent4 5" xfId="152"/>
    <cellStyle name="Accent4 6" xfId="153"/>
    <cellStyle name="Accent4 7" xfId="154"/>
    <cellStyle name="Accent5 2" xfId="155"/>
    <cellStyle name="Accent5 3" xfId="156"/>
    <cellStyle name="Accent5 4" xfId="157"/>
    <cellStyle name="Accent5 4 2" xfId="158"/>
    <cellStyle name="Accent5 5" xfId="159"/>
    <cellStyle name="Accent5 6" xfId="160"/>
    <cellStyle name="Accent5 7" xfId="161"/>
    <cellStyle name="Accent6 2" xfId="162"/>
    <cellStyle name="Accent6 3" xfId="163"/>
    <cellStyle name="Accent6 4" xfId="164"/>
    <cellStyle name="Accent6 4 2" xfId="165"/>
    <cellStyle name="Accent6 5" xfId="166"/>
    <cellStyle name="Accent6 6" xfId="167"/>
    <cellStyle name="Accent6 7" xfId="168"/>
    <cellStyle name="Bad 2" xfId="169"/>
    <cellStyle name="Bad 3" xfId="170"/>
    <cellStyle name="Bad 4" xfId="171"/>
    <cellStyle name="Bad 4 2" xfId="172"/>
    <cellStyle name="Bad 5" xfId="173"/>
    <cellStyle name="Bad 6" xfId="174"/>
    <cellStyle name="Bad 7" xfId="175"/>
    <cellStyle name="Calculation 2" xfId="176"/>
    <cellStyle name="Calculation 3" xfId="177"/>
    <cellStyle name="Calculation 4" xfId="178"/>
    <cellStyle name="Calculation 4 2" xfId="179"/>
    <cellStyle name="Calculation 4_SAN2009-IIIxlsx" xfId="180"/>
    <cellStyle name="Calculation 5" xfId="181"/>
    <cellStyle name="Calculation 6" xfId="182"/>
    <cellStyle name="Calculation 7" xfId="183"/>
    <cellStyle name="Check Cell 2" xfId="184"/>
    <cellStyle name="Check Cell 3" xfId="185"/>
    <cellStyle name="Check Cell 4" xfId="186"/>
    <cellStyle name="Check Cell 4 2" xfId="187"/>
    <cellStyle name="Check Cell 4_SAN2009-IIIxlsx" xfId="188"/>
    <cellStyle name="Check Cell 5" xfId="189"/>
    <cellStyle name="Check Cell 6" xfId="190"/>
    <cellStyle name="Check Cell 7" xfId="191"/>
    <cellStyle name="Comma" xfId="337" builtinId="3"/>
    <cellStyle name="Comma 10" xfId="192"/>
    <cellStyle name="Comma 2" xfId="193"/>
    <cellStyle name="Comma 3" xfId="194"/>
    <cellStyle name="Explanatory Text 2" xfId="195"/>
    <cellStyle name="Explanatory Text 3" xfId="196"/>
    <cellStyle name="Explanatory Text 4" xfId="197"/>
    <cellStyle name="Explanatory Text 4 2" xfId="198"/>
    <cellStyle name="Explanatory Text 5" xfId="199"/>
    <cellStyle name="Explanatory Text 6" xfId="200"/>
    <cellStyle name="Explanatory Text 7" xfId="201"/>
    <cellStyle name="Good 2" xfId="202"/>
    <cellStyle name="Good 3" xfId="203"/>
    <cellStyle name="Good 4" xfId="204"/>
    <cellStyle name="Good 4 2" xfId="205"/>
    <cellStyle name="Good 5" xfId="206"/>
    <cellStyle name="Good 6" xfId="207"/>
    <cellStyle name="Good 7" xfId="208"/>
    <cellStyle name="Heading 1 2" xfId="209"/>
    <cellStyle name="Heading 1 3" xfId="210"/>
    <cellStyle name="Heading 1 4" xfId="211"/>
    <cellStyle name="Heading 1 4 2" xfId="212"/>
    <cellStyle name="Heading 1 4_SAN2009-IIIxlsx" xfId="213"/>
    <cellStyle name="Heading 1 5" xfId="214"/>
    <cellStyle name="Heading 1 6" xfId="215"/>
    <cellStyle name="Heading 1 7" xfId="216"/>
    <cellStyle name="Heading 2 2" xfId="217"/>
    <cellStyle name="Heading 2 3" xfId="218"/>
    <cellStyle name="Heading 2 4" xfId="219"/>
    <cellStyle name="Heading 2 4 2" xfId="220"/>
    <cellStyle name="Heading 2 4_SAN2009-IIIxlsx" xfId="221"/>
    <cellStyle name="Heading 2 5" xfId="222"/>
    <cellStyle name="Heading 2 6" xfId="223"/>
    <cellStyle name="Heading 2 7" xfId="224"/>
    <cellStyle name="Heading 3 2" xfId="225"/>
    <cellStyle name="Heading 3 3" xfId="226"/>
    <cellStyle name="Heading 3 4" xfId="227"/>
    <cellStyle name="Heading 3 4 2" xfId="228"/>
    <cellStyle name="Heading 3 4_SAN2009-IIIxlsx" xfId="229"/>
    <cellStyle name="Heading 3 5" xfId="230"/>
    <cellStyle name="Heading 3 6" xfId="231"/>
    <cellStyle name="Heading 3 7" xfId="232"/>
    <cellStyle name="Heading 4 2" xfId="233"/>
    <cellStyle name="Heading 4 3" xfId="234"/>
    <cellStyle name="Heading 4 4" xfId="235"/>
    <cellStyle name="Heading 4 4 2" xfId="236"/>
    <cellStyle name="Heading 4 5" xfId="237"/>
    <cellStyle name="Heading 4 6" xfId="238"/>
    <cellStyle name="Heading 4 7" xfId="239"/>
    <cellStyle name="Input 2" xfId="240"/>
    <cellStyle name="Input 3" xfId="241"/>
    <cellStyle name="Input 4" xfId="242"/>
    <cellStyle name="Input 4 2" xfId="243"/>
    <cellStyle name="Input 4_SAN2009-IIIxlsx" xfId="244"/>
    <cellStyle name="Input 5" xfId="245"/>
    <cellStyle name="Input 6" xfId="246"/>
    <cellStyle name="Input 7" xfId="247"/>
    <cellStyle name="Linked Cell 2" xfId="248"/>
    <cellStyle name="Linked Cell 3" xfId="249"/>
    <cellStyle name="Linked Cell 4" xfId="250"/>
    <cellStyle name="Linked Cell 4 2" xfId="251"/>
    <cellStyle name="Linked Cell 4_SAN2009-IIIxlsx" xfId="252"/>
    <cellStyle name="Linked Cell 5" xfId="253"/>
    <cellStyle name="Linked Cell 6" xfId="254"/>
    <cellStyle name="Linked Cell 7" xfId="255"/>
    <cellStyle name="Neutral 2" xfId="256"/>
    <cellStyle name="Neutral 3" xfId="257"/>
    <cellStyle name="Neutral 4" xfId="258"/>
    <cellStyle name="Neutral 4 2" xfId="259"/>
    <cellStyle name="Neutral 5" xfId="260"/>
    <cellStyle name="Neutral 6" xfId="261"/>
    <cellStyle name="Neutral 7" xfId="262"/>
    <cellStyle name="Normal" xfId="0" builtinId="0"/>
    <cellStyle name="Normal 10" xfId="263"/>
    <cellStyle name="Normal 11" xfId="264"/>
    <cellStyle name="Normal 12" xfId="265"/>
    <cellStyle name="Normal 13" xfId="266"/>
    <cellStyle name="Normal 14_anakia II etapi.xls sm. defeqturi" xfId="339"/>
    <cellStyle name="Normal 2" xfId="267"/>
    <cellStyle name="Normal 2 2" xfId="268"/>
    <cellStyle name="Normal 2 2 2" xfId="269"/>
    <cellStyle name="Normal 2 2 3" xfId="270"/>
    <cellStyle name="Normal 2 2 4" xfId="271"/>
    <cellStyle name="Normal 2 2 5" xfId="272"/>
    <cellStyle name="Normal 2 2_samsheneblo 2009-II" xfId="273"/>
    <cellStyle name="Normal 2 3" xfId="274"/>
    <cellStyle name="Normal 2 4" xfId="275"/>
    <cellStyle name="Normal 2 5" xfId="276"/>
    <cellStyle name="Normal 2 6" xfId="277"/>
    <cellStyle name="Normal 2 7" xfId="278"/>
    <cellStyle name="Normal 2_samseneblo - 2009" xfId="279"/>
    <cellStyle name="Normal 26" xfId="280"/>
    <cellStyle name="Normal 27" xfId="281"/>
    <cellStyle name="Normal 29" xfId="340"/>
    <cellStyle name="Normal 3" xfId="282"/>
    <cellStyle name="Normal 3 2" xfId="283"/>
    <cellStyle name="Normal 31" xfId="284"/>
    <cellStyle name="Normal 4" xfId="285"/>
    <cellStyle name="Normal 5" xfId="286"/>
    <cellStyle name="Normal 6" xfId="287"/>
    <cellStyle name="Normal 7" xfId="288"/>
    <cellStyle name="Normal 8" xfId="289"/>
    <cellStyle name="Normal 8 2" xfId="290"/>
    <cellStyle name="Normal 9" xfId="291"/>
    <cellStyle name="Normal 9 2" xfId="292"/>
    <cellStyle name="Normal 9 2 2" xfId="293"/>
    <cellStyle name="Normal_gare wyalsadfenigagarini 2_SMSH2008-IIkv ." xfId="294"/>
    <cellStyle name="Note 2" xfId="295"/>
    <cellStyle name="Note 3" xfId="296"/>
    <cellStyle name="Note 4" xfId="297"/>
    <cellStyle name="Note 4 2" xfId="298"/>
    <cellStyle name="Note 4_SAN2009-IIIxlsx" xfId="299"/>
    <cellStyle name="Note 5" xfId="300"/>
    <cellStyle name="Note 6" xfId="301"/>
    <cellStyle name="Note 7" xfId="302"/>
    <cellStyle name="Output 2" xfId="303"/>
    <cellStyle name="Output 3" xfId="304"/>
    <cellStyle name="Output 4" xfId="305"/>
    <cellStyle name="Output 4 2" xfId="306"/>
    <cellStyle name="Output 4_SAN2009-IIIxlsx" xfId="307"/>
    <cellStyle name="Output 5" xfId="308"/>
    <cellStyle name="Output 6" xfId="309"/>
    <cellStyle name="Output 7" xfId="310"/>
    <cellStyle name="Percent" xfId="336" builtinId="5"/>
    <cellStyle name="Percent 2" xfId="311"/>
    <cellStyle name="Style 1" xfId="312"/>
    <cellStyle name="Title 2" xfId="313"/>
    <cellStyle name="Title 3" xfId="314"/>
    <cellStyle name="Title 4" xfId="315"/>
    <cellStyle name="Title 4 2" xfId="316"/>
    <cellStyle name="Title 5" xfId="317"/>
    <cellStyle name="Title 6" xfId="318"/>
    <cellStyle name="Title 7" xfId="319"/>
    <cellStyle name="Total 2" xfId="320"/>
    <cellStyle name="Total 3" xfId="321"/>
    <cellStyle name="Total 4" xfId="322"/>
    <cellStyle name="Total 4 2" xfId="323"/>
    <cellStyle name="Total 4_SAN2009-IIIxlsx" xfId="324"/>
    <cellStyle name="Total 5" xfId="325"/>
    <cellStyle name="Total 6" xfId="326"/>
    <cellStyle name="Total 7" xfId="327"/>
    <cellStyle name="Warning Text 2" xfId="328"/>
    <cellStyle name="Warning Text 3" xfId="329"/>
    <cellStyle name="Warning Text 4" xfId="330"/>
    <cellStyle name="Warning Text 4 2" xfId="331"/>
    <cellStyle name="Warning Text 5" xfId="332"/>
    <cellStyle name="Warning Text 6" xfId="333"/>
    <cellStyle name="Warning Text 7" xfId="334"/>
    <cellStyle name="Обычный 2" xfId="335"/>
    <cellStyle name="Обычный 2 2" xfId="338"/>
    <cellStyle name="Обычный 3" xfId="3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32</xdr:row>
      <xdr:rowOff>161925</xdr:rowOff>
    </xdr:from>
    <xdr:to>
      <xdr:col>3</xdr:col>
      <xdr:colOff>247650</xdr:colOff>
      <xdr:row>33</xdr:row>
      <xdr:rowOff>161925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248150" y="10029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30</xdr:row>
      <xdr:rowOff>0</xdr:rowOff>
    </xdr:from>
    <xdr:to>
      <xdr:col>3</xdr:col>
      <xdr:colOff>247650</xdr:colOff>
      <xdr:row>30</xdr:row>
      <xdr:rowOff>200025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48150" y="1183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30</xdr:row>
      <xdr:rowOff>0</xdr:rowOff>
    </xdr:from>
    <xdr:to>
      <xdr:col>3</xdr:col>
      <xdr:colOff>247650</xdr:colOff>
      <xdr:row>30</xdr:row>
      <xdr:rowOff>200025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48150" y="10229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39</xdr:row>
      <xdr:rowOff>161925</xdr:rowOff>
    </xdr:from>
    <xdr:to>
      <xdr:col>3</xdr:col>
      <xdr:colOff>247650</xdr:colOff>
      <xdr:row>40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8150" y="7629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37</xdr:row>
      <xdr:rowOff>0</xdr:rowOff>
    </xdr:from>
    <xdr:to>
      <xdr:col>3</xdr:col>
      <xdr:colOff>247650</xdr:colOff>
      <xdr:row>37</xdr:row>
      <xdr:rowOff>200025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48150" y="686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37</xdr:row>
      <xdr:rowOff>0</xdr:rowOff>
    </xdr:from>
    <xdr:to>
      <xdr:col>3</xdr:col>
      <xdr:colOff>247650</xdr:colOff>
      <xdr:row>37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248150" y="686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H63"/>
  <sheetViews>
    <sheetView tabSelected="1" view="pageBreakPreview" zoomScaleNormal="90" zoomScaleSheetLayoutView="100" workbookViewId="0">
      <selection activeCell="F51" sqref="F51"/>
    </sheetView>
  </sheetViews>
  <sheetFormatPr defaultRowHeight="15.75"/>
  <cols>
    <col min="1" max="1" width="2.7109375" style="12" customWidth="1"/>
    <col min="2" max="2" width="12.7109375" style="12" customWidth="1"/>
    <col min="3" max="3" width="45.7109375" style="28" customWidth="1"/>
    <col min="4" max="4" width="10.7109375" style="29" bestFit="1" customWidth="1"/>
    <col min="5" max="5" width="12.28515625" style="30" customWidth="1"/>
    <col min="6" max="6" width="10.140625" style="30" bestFit="1" customWidth="1"/>
    <col min="7" max="7" width="7.42578125" style="31" bestFit="1" customWidth="1"/>
    <col min="8" max="8" width="12.85546875" style="31" bestFit="1" customWidth="1"/>
    <col min="9" max="9" width="10" style="31" bestFit="1" customWidth="1"/>
    <col min="10" max="10" width="12" style="31" customWidth="1"/>
    <col min="11" max="11" width="8.5703125" style="31" customWidth="1"/>
    <col min="12" max="12" width="11.85546875" style="31" bestFit="1" customWidth="1"/>
    <col min="13" max="13" width="13.140625" style="31" bestFit="1" customWidth="1"/>
    <col min="14" max="27" width="9.140625" style="5"/>
    <col min="28" max="16384" width="9.140625" style="6"/>
  </cols>
  <sheetData>
    <row r="1" spans="1:27">
      <c r="A1" s="2"/>
      <c r="B1" s="2"/>
      <c r="C1" s="2"/>
      <c r="D1" s="2"/>
      <c r="E1" s="2"/>
      <c r="F1" s="2"/>
      <c r="G1" s="2"/>
      <c r="H1" s="2"/>
      <c r="I1" s="33"/>
      <c r="J1" s="33"/>
      <c r="K1" s="33"/>
      <c r="L1" s="33"/>
      <c r="M1" s="33"/>
      <c r="N1" s="1"/>
      <c r="O1" s="1"/>
    </row>
    <row r="2" spans="1:27" s="40" customFormat="1">
      <c r="B2" s="121" t="s">
        <v>71</v>
      </c>
      <c r="C2" s="121"/>
      <c r="D2" s="53"/>
      <c r="E2" s="54"/>
      <c r="F2" s="54"/>
      <c r="G2" s="55"/>
      <c r="H2" s="55"/>
      <c r="I2" s="55"/>
      <c r="J2" s="55"/>
      <c r="K2" s="55"/>
      <c r="L2" s="55"/>
      <c r="M2" s="55"/>
      <c r="N2" s="53"/>
      <c r="O2" s="52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3" customHeight="1">
      <c r="A3" s="34"/>
      <c r="B3" s="13"/>
      <c r="C3" s="35"/>
      <c r="D3" s="15"/>
      <c r="E3" s="36"/>
      <c r="F3" s="36"/>
      <c r="G3" s="37"/>
      <c r="H3" s="37"/>
      <c r="I3" s="33"/>
      <c r="J3" s="33"/>
      <c r="K3" s="33"/>
      <c r="L3" s="33"/>
      <c r="M3" s="33"/>
      <c r="N3" s="1"/>
      <c r="O3" s="1"/>
    </row>
    <row r="4" spans="1:27">
      <c r="A4" s="2"/>
      <c r="B4" s="153"/>
      <c r="C4" s="153"/>
      <c r="D4" s="2"/>
      <c r="E4" s="4"/>
      <c r="F4" s="4"/>
      <c r="G4" s="3"/>
      <c r="H4" s="3"/>
      <c r="I4" s="3"/>
      <c r="J4" s="3"/>
      <c r="K4" s="3"/>
      <c r="L4" s="3"/>
      <c r="M4" s="3"/>
      <c r="N4" s="1"/>
      <c r="O4" s="1"/>
    </row>
    <row r="5" spans="1:27" s="40" customFormat="1">
      <c r="A5" s="48"/>
      <c r="B5" s="154"/>
      <c r="C5" s="154"/>
      <c r="D5" s="49"/>
      <c r="E5" s="50"/>
      <c r="F5" s="50"/>
      <c r="G5" s="38"/>
      <c r="H5" s="38"/>
      <c r="I5" s="51"/>
      <c r="J5" s="51"/>
      <c r="K5" s="51"/>
      <c r="L5" s="51"/>
      <c r="M5" s="51"/>
      <c r="N5" s="52"/>
      <c r="O5" s="52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0" customFormat="1">
      <c r="A6" s="53"/>
      <c r="B6" s="151" t="s">
        <v>42</v>
      </c>
      <c r="C6" s="151"/>
      <c r="D6" s="53"/>
      <c r="E6" s="54"/>
      <c r="F6" s="54"/>
      <c r="G6" s="55"/>
      <c r="H6" s="55"/>
      <c r="I6" s="55"/>
      <c r="J6" s="55"/>
      <c r="K6" s="55"/>
      <c r="L6" s="55"/>
      <c r="M6" s="55"/>
      <c r="N6" s="52"/>
      <c r="O6" s="52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0" customFormat="1">
      <c r="A7" s="56"/>
      <c r="B7" s="56"/>
      <c r="C7" s="57"/>
      <c r="D7" s="58"/>
      <c r="E7" s="59"/>
      <c r="F7" s="59"/>
      <c r="G7" s="60"/>
      <c r="H7" s="60"/>
      <c r="I7" s="38"/>
      <c r="J7" s="61"/>
      <c r="K7" s="61"/>
      <c r="L7" s="61"/>
      <c r="M7" s="61"/>
      <c r="N7" s="52"/>
      <c r="O7" s="52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>
      <c r="A8" s="56"/>
      <c r="B8" s="151" t="s">
        <v>41</v>
      </c>
      <c r="C8" s="151"/>
      <c r="D8" s="53"/>
      <c r="E8" s="54"/>
      <c r="F8" s="54"/>
      <c r="G8" s="55"/>
      <c r="H8" s="55"/>
      <c r="I8" s="55"/>
      <c r="J8" s="55"/>
      <c r="K8" s="62"/>
      <c r="L8" s="61"/>
      <c r="M8" s="61"/>
      <c r="N8" s="52"/>
      <c r="O8" s="52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0" customFormat="1">
      <c r="B9" s="140"/>
      <c r="C9" s="140"/>
      <c r="D9" s="63"/>
      <c r="E9" s="64"/>
      <c r="F9" s="64"/>
      <c r="G9" s="51"/>
      <c r="H9" s="141" t="s">
        <v>43</v>
      </c>
      <c r="I9" s="141"/>
      <c r="J9" s="141"/>
      <c r="K9" s="141"/>
      <c r="L9" s="64">
        <f>M58</f>
        <v>0</v>
      </c>
      <c r="M9" s="64" t="s">
        <v>0</v>
      </c>
      <c r="N9" s="52"/>
      <c r="O9" s="52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40" customFormat="1">
      <c r="A10" s="39"/>
      <c r="B10" s="152"/>
      <c r="C10" s="152"/>
      <c r="D10" s="63"/>
      <c r="E10" s="59"/>
      <c r="F10" s="59"/>
      <c r="G10" s="60"/>
      <c r="H10" s="64"/>
      <c r="I10" s="139"/>
      <c r="J10" s="139"/>
      <c r="K10" s="139"/>
      <c r="L10" s="64"/>
      <c r="M10" s="64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40" customFormat="1">
      <c r="A11" s="145" t="s">
        <v>3</v>
      </c>
      <c r="B11" s="148" t="s">
        <v>4</v>
      </c>
      <c r="C11" s="65"/>
      <c r="D11" s="142" t="s">
        <v>6</v>
      </c>
      <c r="E11" s="137" t="s">
        <v>37</v>
      </c>
      <c r="F11" s="138"/>
      <c r="G11" s="137" t="s">
        <v>39</v>
      </c>
      <c r="H11" s="138"/>
      <c r="I11" s="137" t="s">
        <v>40</v>
      </c>
      <c r="J11" s="138"/>
      <c r="K11" s="137" t="s">
        <v>35</v>
      </c>
      <c r="L11" s="138"/>
      <c r="M11" s="130" t="s">
        <v>2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40" customFormat="1">
      <c r="A12" s="146"/>
      <c r="B12" s="149"/>
      <c r="C12" s="66" t="s">
        <v>1</v>
      </c>
      <c r="D12" s="143"/>
      <c r="E12" s="133" t="s">
        <v>38</v>
      </c>
      <c r="F12" s="134"/>
      <c r="G12" s="133"/>
      <c r="H12" s="134"/>
      <c r="I12" s="133"/>
      <c r="J12" s="134"/>
      <c r="K12" s="133" t="s">
        <v>36</v>
      </c>
      <c r="L12" s="134"/>
      <c r="M12" s="13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40" customFormat="1">
      <c r="A13" s="146"/>
      <c r="B13" s="149"/>
      <c r="C13" s="67" t="s">
        <v>5</v>
      </c>
      <c r="D13" s="143"/>
      <c r="E13" s="135" t="s">
        <v>7</v>
      </c>
      <c r="F13" s="135" t="s">
        <v>8</v>
      </c>
      <c r="G13" s="43" t="s">
        <v>9</v>
      </c>
      <c r="H13" s="130" t="s">
        <v>8</v>
      </c>
      <c r="I13" s="43" t="s">
        <v>9</v>
      </c>
      <c r="J13" s="130" t="s">
        <v>8</v>
      </c>
      <c r="K13" s="43" t="s">
        <v>9</v>
      </c>
      <c r="L13" s="130" t="s">
        <v>8</v>
      </c>
      <c r="M13" s="131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40" customFormat="1">
      <c r="A14" s="147"/>
      <c r="B14" s="150"/>
      <c r="C14" s="68"/>
      <c r="D14" s="144"/>
      <c r="E14" s="136"/>
      <c r="F14" s="136"/>
      <c r="G14" s="47" t="s">
        <v>10</v>
      </c>
      <c r="H14" s="132"/>
      <c r="I14" s="47" t="s">
        <v>10</v>
      </c>
      <c r="J14" s="132"/>
      <c r="K14" s="47" t="s">
        <v>10</v>
      </c>
      <c r="L14" s="132"/>
      <c r="M14" s="132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40" customFormat="1">
      <c r="A15" s="69">
        <v>1</v>
      </c>
      <c r="B15" s="69" t="s">
        <v>11</v>
      </c>
      <c r="C15" s="70" t="s">
        <v>12</v>
      </c>
      <c r="D15" s="71" t="s">
        <v>13</v>
      </c>
      <c r="E15" s="72" t="s">
        <v>14</v>
      </c>
      <c r="F15" s="73" t="s">
        <v>15</v>
      </c>
      <c r="G15" s="74" t="s">
        <v>16</v>
      </c>
      <c r="H15" s="75" t="s">
        <v>17</v>
      </c>
      <c r="I15" s="72" t="s">
        <v>18</v>
      </c>
      <c r="J15" s="74" t="s">
        <v>19</v>
      </c>
      <c r="K15" s="72" t="s">
        <v>20</v>
      </c>
      <c r="L15" s="75" t="s">
        <v>21</v>
      </c>
      <c r="M15" s="72" t="s">
        <v>22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40" customFormat="1">
      <c r="A16" s="69"/>
      <c r="B16" s="69"/>
      <c r="C16" s="76" t="s">
        <v>50</v>
      </c>
      <c r="D16" s="69"/>
      <c r="E16" s="77"/>
      <c r="F16" s="77"/>
      <c r="G16" s="72"/>
      <c r="H16" s="72"/>
      <c r="I16" s="72"/>
      <c r="J16" s="72"/>
      <c r="K16" s="72"/>
      <c r="L16" s="72"/>
      <c r="M16" s="7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190" s="40" customFormat="1">
      <c r="A17" s="69"/>
      <c r="B17" s="69"/>
      <c r="C17" s="78" t="s">
        <v>49</v>
      </c>
      <c r="D17" s="69"/>
      <c r="E17" s="77"/>
      <c r="F17" s="77"/>
      <c r="G17" s="72"/>
      <c r="H17" s="72"/>
      <c r="I17" s="72"/>
      <c r="J17" s="72"/>
      <c r="K17" s="72"/>
      <c r="L17" s="72"/>
      <c r="M17" s="72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90" s="81" customFormat="1" ht="17.25" customHeight="1">
      <c r="A18" s="69"/>
      <c r="B18" s="69"/>
      <c r="C18" s="78" t="s">
        <v>55</v>
      </c>
      <c r="D18" s="69"/>
      <c r="E18" s="77"/>
      <c r="F18" s="77"/>
      <c r="G18" s="79"/>
      <c r="H18" s="72"/>
      <c r="I18" s="79"/>
      <c r="J18" s="72"/>
      <c r="K18" s="79"/>
      <c r="L18" s="72"/>
      <c r="M18" s="72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</row>
    <row r="19" spans="1:190" s="100" customFormat="1" ht="52.5" customHeight="1">
      <c r="A19" s="96"/>
      <c r="B19" s="97"/>
      <c r="C19" s="122" t="s">
        <v>72</v>
      </c>
      <c r="D19" s="116" t="s">
        <v>24</v>
      </c>
      <c r="E19" s="77"/>
      <c r="F19" s="119">
        <v>0.78</v>
      </c>
      <c r="G19" s="98"/>
      <c r="H19" s="99"/>
      <c r="I19" s="98"/>
      <c r="J19" s="99"/>
      <c r="K19" s="98"/>
      <c r="L19" s="99"/>
      <c r="M19" s="92"/>
    </row>
    <row r="20" spans="1:190" s="80" customFormat="1" ht="16.5" customHeight="1">
      <c r="A20" s="101">
        <v>1</v>
      </c>
      <c r="B20" s="41" t="s">
        <v>56</v>
      </c>
      <c r="C20" s="115" t="s">
        <v>25</v>
      </c>
      <c r="D20" s="116" t="s">
        <v>23</v>
      </c>
      <c r="E20" s="77">
        <v>13.2</v>
      </c>
      <c r="F20" s="77">
        <f>F19*E20</f>
        <v>10.295999999999999</v>
      </c>
      <c r="G20" s="42"/>
      <c r="H20" s="103"/>
      <c r="I20" s="42"/>
      <c r="J20" s="103"/>
      <c r="K20" s="42"/>
      <c r="L20" s="103"/>
      <c r="M20" s="93"/>
    </row>
    <row r="21" spans="1:190" s="80" customFormat="1" ht="16.5" customHeight="1">
      <c r="A21" s="104"/>
      <c r="B21" s="45"/>
      <c r="C21" s="115" t="s">
        <v>26</v>
      </c>
      <c r="D21" s="116" t="s">
        <v>0</v>
      </c>
      <c r="E21" s="77">
        <v>1.9</v>
      </c>
      <c r="F21" s="77">
        <f>F19*E21</f>
        <v>1.482</v>
      </c>
      <c r="G21" s="105"/>
      <c r="H21" s="106"/>
      <c r="I21" s="105"/>
      <c r="J21" s="106"/>
      <c r="K21" s="105"/>
      <c r="L21" s="106"/>
      <c r="M21" s="94"/>
    </row>
    <row r="22" spans="1:190" s="39" customFormat="1">
      <c r="A22" s="41"/>
      <c r="B22" s="44"/>
      <c r="C22" s="115" t="s">
        <v>57</v>
      </c>
      <c r="D22" s="116"/>
      <c r="E22" s="77"/>
      <c r="F22" s="77"/>
      <c r="G22" s="98"/>
      <c r="H22" s="92"/>
      <c r="I22" s="98"/>
      <c r="J22" s="92"/>
      <c r="K22" s="98"/>
      <c r="L22" s="92"/>
      <c r="M22" s="92"/>
    </row>
    <row r="23" spans="1:190" s="39" customFormat="1">
      <c r="A23" s="41">
        <v>2</v>
      </c>
      <c r="B23" s="44" t="s">
        <v>53</v>
      </c>
      <c r="C23" s="115" t="s">
        <v>32</v>
      </c>
      <c r="D23" s="116" t="s">
        <v>28</v>
      </c>
      <c r="E23" s="77"/>
      <c r="F23" s="77">
        <f>F25*1.4</f>
        <v>2.52</v>
      </c>
      <c r="G23" s="42"/>
      <c r="H23" s="93"/>
      <c r="I23" s="42"/>
      <c r="J23" s="93"/>
      <c r="K23" s="42"/>
      <c r="L23" s="93"/>
      <c r="M23" s="93"/>
    </row>
    <row r="24" spans="1:190" s="39" customFormat="1">
      <c r="A24" s="45"/>
      <c r="B24" s="45"/>
      <c r="C24" s="115" t="s">
        <v>25</v>
      </c>
      <c r="D24" s="116" t="s">
        <v>23</v>
      </c>
      <c r="E24" s="77">
        <v>1.85</v>
      </c>
      <c r="F24" s="77">
        <f>F23*E24</f>
        <v>4.6619999999999999</v>
      </c>
      <c r="G24" s="105"/>
      <c r="H24" s="94"/>
      <c r="I24" s="105"/>
      <c r="J24" s="94"/>
      <c r="K24" s="105"/>
      <c r="L24" s="94"/>
      <c r="M24" s="94"/>
    </row>
    <row r="25" spans="1:190" s="39" customFormat="1">
      <c r="A25" s="41">
        <v>3</v>
      </c>
      <c r="B25" s="44" t="s">
        <v>44</v>
      </c>
      <c r="C25" s="115" t="s">
        <v>33</v>
      </c>
      <c r="D25" s="116" t="s">
        <v>27</v>
      </c>
      <c r="E25" s="77"/>
      <c r="F25" s="77">
        <v>1.8</v>
      </c>
      <c r="G25" s="42"/>
      <c r="H25" s="93"/>
      <c r="I25" s="42"/>
      <c r="J25" s="103"/>
      <c r="K25" s="42"/>
      <c r="L25" s="103"/>
      <c r="M25" s="93"/>
    </row>
    <row r="26" spans="1:190" s="39" customFormat="1" ht="16.5" customHeight="1">
      <c r="A26" s="45"/>
      <c r="B26" s="45"/>
      <c r="C26" s="115" t="s">
        <v>25</v>
      </c>
      <c r="D26" s="116" t="s">
        <v>23</v>
      </c>
      <c r="E26" s="77">
        <v>0.64</v>
      </c>
      <c r="F26" s="77">
        <f>F25*E26</f>
        <v>1.1520000000000001</v>
      </c>
      <c r="G26" s="105"/>
      <c r="H26" s="106"/>
      <c r="I26" s="105"/>
      <c r="J26" s="106"/>
      <c r="K26" s="105"/>
      <c r="L26" s="106"/>
      <c r="M26" s="94"/>
    </row>
    <row r="27" spans="1:190" s="39" customFormat="1">
      <c r="A27" s="41">
        <v>4</v>
      </c>
      <c r="B27" s="44" t="s">
        <v>58</v>
      </c>
      <c r="C27" s="107" t="s">
        <v>34</v>
      </c>
      <c r="D27" s="44"/>
      <c r="E27" s="102"/>
      <c r="F27" s="59"/>
      <c r="G27" s="42"/>
      <c r="H27" s="103"/>
      <c r="I27" s="42"/>
      <c r="J27" s="103"/>
      <c r="K27" s="42"/>
      <c r="L27" s="103"/>
      <c r="M27" s="93"/>
    </row>
    <row r="28" spans="1:190" s="39" customFormat="1">
      <c r="A28" s="45"/>
      <c r="B28" s="46" t="s">
        <v>67</v>
      </c>
      <c r="C28" s="108" t="s">
        <v>66</v>
      </c>
      <c r="D28" s="46" t="s">
        <v>28</v>
      </c>
      <c r="E28" s="95"/>
      <c r="F28" s="91">
        <f>F23</f>
        <v>2.52</v>
      </c>
      <c r="G28" s="105"/>
      <c r="H28" s="106"/>
      <c r="I28" s="105"/>
      <c r="J28" s="106"/>
      <c r="K28" s="94"/>
      <c r="L28" s="106"/>
      <c r="M28" s="94"/>
    </row>
    <row r="29" spans="1:190" s="40" customFormat="1">
      <c r="A29" s="69"/>
      <c r="B29" s="69"/>
      <c r="C29" s="78" t="s">
        <v>48</v>
      </c>
      <c r="D29" s="69"/>
      <c r="E29" s="77"/>
      <c r="F29" s="77"/>
      <c r="G29" s="79"/>
      <c r="H29" s="72"/>
      <c r="I29" s="79"/>
      <c r="J29" s="72"/>
      <c r="K29" s="79"/>
      <c r="L29" s="72"/>
      <c r="M29" s="72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190" s="90" customFormat="1">
      <c r="A30" s="82"/>
      <c r="B30" s="83"/>
      <c r="C30" s="84" t="s">
        <v>55</v>
      </c>
      <c r="D30" s="83"/>
      <c r="E30" s="85"/>
      <c r="F30" s="86"/>
      <c r="G30" s="87"/>
      <c r="H30" s="88"/>
      <c r="I30" s="87"/>
      <c r="J30" s="88"/>
      <c r="K30" s="87"/>
      <c r="L30" s="88"/>
      <c r="M30" s="8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190" s="40" customFormat="1" ht="63">
      <c r="A31" s="123">
        <v>1</v>
      </c>
      <c r="B31" s="126" t="s">
        <v>63</v>
      </c>
      <c r="C31" s="109" t="s">
        <v>68</v>
      </c>
      <c r="D31" s="110" t="s">
        <v>24</v>
      </c>
      <c r="E31" s="111"/>
      <c r="F31" s="112">
        <v>0.78</v>
      </c>
      <c r="G31" s="113"/>
      <c r="H31" s="114"/>
      <c r="I31" s="113"/>
      <c r="J31" s="114"/>
      <c r="K31" s="113"/>
      <c r="L31" s="114"/>
      <c r="M31" s="114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190" s="40" customFormat="1">
      <c r="A32" s="124"/>
      <c r="B32" s="127"/>
      <c r="C32" s="115" t="s">
        <v>25</v>
      </c>
      <c r="D32" s="116" t="s">
        <v>23</v>
      </c>
      <c r="E32" s="117">
        <v>37.5</v>
      </c>
      <c r="F32" s="117">
        <f>F31*E32</f>
        <v>29.25</v>
      </c>
      <c r="G32" s="79"/>
      <c r="H32" s="72"/>
      <c r="I32" s="79"/>
      <c r="J32" s="72"/>
      <c r="K32" s="79"/>
      <c r="L32" s="72"/>
      <c r="M32" s="72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40" customFormat="1">
      <c r="A33" s="124"/>
      <c r="B33" s="127"/>
      <c r="C33" s="115" t="s">
        <v>26</v>
      </c>
      <c r="D33" s="116" t="s">
        <v>0</v>
      </c>
      <c r="E33" s="117">
        <v>1.06</v>
      </c>
      <c r="F33" s="117">
        <f>F31*E33</f>
        <v>0.82680000000000009</v>
      </c>
      <c r="G33" s="79"/>
      <c r="H33" s="72"/>
      <c r="I33" s="79"/>
      <c r="J33" s="72"/>
      <c r="K33" s="79"/>
      <c r="L33" s="72"/>
      <c r="M33" s="72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40" customFormat="1" ht="47.25" customHeight="1">
      <c r="A34" s="124"/>
      <c r="B34" s="127"/>
      <c r="C34" s="109" t="s">
        <v>69</v>
      </c>
      <c r="D34" s="116" t="s">
        <v>31</v>
      </c>
      <c r="E34" s="118">
        <v>112</v>
      </c>
      <c r="F34" s="117">
        <f>F31*E34</f>
        <v>87.36</v>
      </c>
      <c r="G34" s="79"/>
      <c r="H34" s="72"/>
      <c r="I34" s="79"/>
      <c r="J34" s="72"/>
      <c r="K34" s="79"/>
      <c r="L34" s="72"/>
      <c r="M34" s="72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s="40" customFormat="1">
      <c r="A35" s="124"/>
      <c r="B35" s="127"/>
      <c r="C35" s="115" t="s">
        <v>54</v>
      </c>
      <c r="D35" s="116" t="s">
        <v>28</v>
      </c>
      <c r="E35" s="117">
        <v>0.25</v>
      </c>
      <c r="F35" s="117">
        <f>E35*F31</f>
        <v>0.19500000000000001</v>
      </c>
      <c r="G35" s="79"/>
      <c r="H35" s="72"/>
      <c r="I35" s="79"/>
      <c r="J35" s="72"/>
      <c r="K35" s="79"/>
      <c r="L35" s="72"/>
      <c r="M35" s="72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s="40" customFormat="1">
      <c r="A36" s="124"/>
      <c r="B36" s="127"/>
      <c r="C36" s="115" t="s">
        <v>65</v>
      </c>
      <c r="D36" s="116" t="s">
        <v>30</v>
      </c>
      <c r="E36" s="117">
        <v>23</v>
      </c>
      <c r="F36" s="117">
        <f>F31*E36</f>
        <v>17.940000000000001</v>
      </c>
      <c r="G36" s="79"/>
      <c r="H36" s="72"/>
      <c r="I36" s="79"/>
      <c r="J36" s="72"/>
      <c r="K36" s="79"/>
      <c r="L36" s="72"/>
      <c r="M36" s="72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40" customFormat="1">
      <c r="A37" s="125"/>
      <c r="B37" s="128"/>
      <c r="C37" s="115" t="s">
        <v>29</v>
      </c>
      <c r="D37" s="116" t="s">
        <v>0</v>
      </c>
      <c r="E37" s="117">
        <v>0.19</v>
      </c>
      <c r="F37" s="117">
        <f>F31*E37</f>
        <v>0.1482</v>
      </c>
      <c r="G37" s="79"/>
      <c r="H37" s="72"/>
      <c r="I37" s="79"/>
      <c r="J37" s="72"/>
      <c r="K37" s="79"/>
      <c r="L37" s="72"/>
      <c r="M37" s="72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40" customFormat="1" ht="63">
      <c r="A38" s="123">
        <v>2</v>
      </c>
      <c r="B38" s="126" t="s">
        <v>64</v>
      </c>
      <c r="C38" s="109" t="s">
        <v>70</v>
      </c>
      <c r="D38" s="110" t="s">
        <v>24</v>
      </c>
      <c r="E38" s="111"/>
      <c r="F38" s="112">
        <v>0.78</v>
      </c>
      <c r="G38" s="113"/>
      <c r="H38" s="114"/>
      <c r="I38" s="113"/>
      <c r="J38" s="114"/>
      <c r="K38" s="113"/>
      <c r="L38" s="114"/>
      <c r="M38" s="114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40" customFormat="1">
      <c r="A39" s="124"/>
      <c r="B39" s="127"/>
      <c r="C39" s="115" t="s">
        <v>25</v>
      </c>
      <c r="D39" s="116" t="s">
        <v>23</v>
      </c>
      <c r="E39" s="117">
        <v>22.4</v>
      </c>
      <c r="F39" s="117">
        <f>F38*E39</f>
        <v>17.471999999999998</v>
      </c>
      <c r="G39" s="79"/>
      <c r="H39" s="72"/>
      <c r="I39" s="79"/>
      <c r="J39" s="72"/>
      <c r="K39" s="79"/>
      <c r="L39" s="72"/>
      <c r="M39" s="72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40" customFormat="1">
      <c r="A40" s="124"/>
      <c r="B40" s="127"/>
      <c r="C40" s="115" t="s">
        <v>26</v>
      </c>
      <c r="D40" s="116" t="s">
        <v>0</v>
      </c>
      <c r="E40" s="117">
        <v>0.88</v>
      </c>
      <c r="F40" s="117">
        <f>F38*E40</f>
        <v>0.68640000000000001</v>
      </c>
      <c r="G40" s="79"/>
      <c r="H40" s="72"/>
      <c r="I40" s="79"/>
      <c r="J40" s="72"/>
      <c r="K40" s="79"/>
      <c r="L40" s="72"/>
      <c r="M40" s="72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40" customFormat="1" ht="63" customHeight="1">
      <c r="A41" s="124"/>
      <c r="B41" s="127"/>
      <c r="C41" s="109" t="s">
        <v>70</v>
      </c>
      <c r="D41" s="116" t="s">
        <v>31</v>
      </c>
      <c r="E41" s="118">
        <v>112</v>
      </c>
      <c r="F41" s="117">
        <f>F38*E41</f>
        <v>87.36</v>
      </c>
      <c r="G41" s="79"/>
      <c r="H41" s="72"/>
      <c r="I41" s="79"/>
      <c r="J41" s="72"/>
      <c r="K41" s="79"/>
      <c r="L41" s="72"/>
      <c r="M41" s="72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40" customFormat="1">
      <c r="A42" s="124"/>
      <c r="B42" s="127"/>
      <c r="C42" s="115" t="s">
        <v>54</v>
      </c>
      <c r="D42" s="116" t="s">
        <v>28</v>
      </c>
      <c r="E42" s="117">
        <v>0.13</v>
      </c>
      <c r="F42" s="117">
        <f>E42*F38</f>
        <v>0.1014</v>
      </c>
      <c r="G42" s="79"/>
      <c r="H42" s="72"/>
      <c r="I42" s="79"/>
      <c r="J42" s="72"/>
      <c r="K42" s="79"/>
      <c r="L42" s="72"/>
      <c r="M42" s="72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40" customFormat="1">
      <c r="A43" s="124"/>
      <c r="B43" s="127"/>
      <c r="C43" s="115" t="s">
        <v>65</v>
      </c>
      <c r="D43" s="116" t="s">
        <v>30</v>
      </c>
      <c r="E43" s="117">
        <v>23</v>
      </c>
      <c r="F43" s="117">
        <f>F38*E43</f>
        <v>17.940000000000001</v>
      </c>
      <c r="G43" s="79"/>
      <c r="H43" s="72"/>
      <c r="I43" s="79"/>
      <c r="J43" s="72"/>
      <c r="K43" s="79"/>
      <c r="L43" s="72"/>
      <c r="M43" s="72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40" customFormat="1">
      <c r="A44" s="125"/>
      <c r="B44" s="128"/>
      <c r="C44" s="115" t="s">
        <v>29</v>
      </c>
      <c r="D44" s="116" t="s">
        <v>0</v>
      </c>
      <c r="E44" s="119">
        <v>0.19</v>
      </c>
      <c r="F44" s="117">
        <f>F38*E44</f>
        <v>0.1482</v>
      </c>
      <c r="G44" s="79"/>
      <c r="H44" s="72"/>
      <c r="I44" s="79"/>
      <c r="J44" s="72"/>
      <c r="K44" s="79"/>
      <c r="L44" s="72"/>
      <c r="M44" s="72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s="40" customFormat="1" ht="41.25" customHeight="1">
      <c r="A45" s="123">
        <v>3</v>
      </c>
      <c r="B45" s="126" t="s">
        <v>60</v>
      </c>
      <c r="C45" s="109" t="s">
        <v>59</v>
      </c>
      <c r="D45" s="110" t="s">
        <v>24</v>
      </c>
      <c r="E45" s="111"/>
      <c r="F45" s="120">
        <v>0.14000000000000001</v>
      </c>
      <c r="G45" s="113"/>
      <c r="H45" s="114"/>
      <c r="I45" s="113"/>
      <c r="J45" s="114"/>
      <c r="K45" s="113"/>
      <c r="L45" s="114"/>
      <c r="M45" s="114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s="40" customFormat="1">
      <c r="A46" s="124"/>
      <c r="B46" s="127"/>
      <c r="C46" s="115" t="s">
        <v>25</v>
      </c>
      <c r="D46" s="116" t="s">
        <v>23</v>
      </c>
      <c r="E46" s="117">
        <v>83</v>
      </c>
      <c r="F46" s="117">
        <f>F45*E46</f>
        <v>11.620000000000001</v>
      </c>
      <c r="G46" s="79"/>
      <c r="H46" s="72"/>
      <c r="I46" s="79"/>
      <c r="J46" s="72"/>
      <c r="K46" s="79"/>
      <c r="L46" s="72"/>
      <c r="M46" s="7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s="40" customFormat="1">
      <c r="A47" s="124"/>
      <c r="B47" s="127"/>
      <c r="C47" s="115" t="s">
        <v>26</v>
      </c>
      <c r="D47" s="116" t="s">
        <v>0</v>
      </c>
      <c r="E47" s="117">
        <v>0.41</v>
      </c>
      <c r="F47" s="117">
        <f>F45*E47</f>
        <v>5.74E-2</v>
      </c>
      <c r="G47" s="79"/>
      <c r="H47" s="72"/>
      <c r="I47" s="79"/>
      <c r="J47" s="72"/>
      <c r="K47" s="79"/>
      <c r="L47" s="72"/>
      <c r="M47" s="72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40" customFormat="1">
      <c r="A48" s="124"/>
      <c r="B48" s="127"/>
      <c r="C48" s="115" t="s">
        <v>61</v>
      </c>
      <c r="D48" s="116" t="s">
        <v>31</v>
      </c>
      <c r="E48" s="117">
        <v>117</v>
      </c>
      <c r="F48" s="117">
        <f>F45*E48</f>
        <v>16.380000000000003</v>
      </c>
      <c r="G48" s="79"/>
      <c r="H48" s="72"/>
      <c r="I48" s="79"/>
      <c r="J48" s="72"/>
      <c r="K48" s="79"/>
      <c r="L48" s="72"/>
      <c r="M48" s="72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190" s="40" customFormat="1">
      <c r="A49" s="125"/>
      <c r="B49" s="128"/>
      <c r="C49" s="115" t="s">
        <v>29</v>
      </c>
      <c r="D49" s="116" t="s">
        <v>0</v>
      </c>
      <c r="E49" s="117">
        <v>7.8</v>
      </c>
      <c r="F49" s="117">
        <f>F45*E49</f>
        <v>1.0920000000000001</v>
      </c>
      <c r="G49" s="79"/>
      <c r="H49" s="72"/>
      <c r="I49" s="79"/>
      <c r="J49" s="72"/>
      <c r="K49" s="79"/>
      <c r="L49" s="72"/>
      <c r="M49" s="72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190" s="8" customFormat="1">
      <c r="A50" s="14"/>
      <c r="B50" s="16"/>
      <c r="C50" s="17" t="s">
        <v>51</v>
      </c>
      <c r="D50" s="16"/>
      <c r="E50" s="18"/>
      <c r="F50" s="18"/>
      <c r="G50" s="19"/>
      <c r="H50" s="11"/>
      <c r="I50" s="11"/>
      <c r="J50" s="11"/>
      <c r="K50" s="11"/>
      <c r="L50" s="11"/>
      <c r="M50" s="11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</row>
    <row r="51" spans="1:190" s="8" customFormat="1">
      <c r="A51" s="16"/>
      <c r="B51" s="16"/>
      <c r="C51" s="17" t="s">
        <v>45</v>
      </c>
      <c r="D51" s="20">
        <v>0.1</v>
      </c>
      <c r="E51" s="18"/>
      <c r="F51" s="18"/>
      <c r="G51" s="19"/>
      <c r="H51" s="11"/>
      <c r="I51" s="11"/>
      <c r="J51" s="11"/>
      <c r="K51" s="11"/>
      <c r="L51" s="11"/>
      <c r="M51" s="11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</row>
    <row r="52" spans="1:190" s="8" customFormat="1">
      <c r="A52" s="16"/>
      <c r="B52" s="16"/>
      <c r="C52" s="17" t="s">
        <v>2</v>
      </c>
      <c r="D52" s="21"/>
      <c r="E52" s="18"/>
      <c r="F52" s="18"/>
      <c r="G52" s="19"/>
      <c r="H52" s="11"/>
      <c r="I52" s="11"/>
      <c r="J52" s="11"/>
      <c r="K52" s="11"/>
      <c r="L52" s="11"/>
      <c r="M52" s="11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</row>
    <row r="53" spans="1:190" s="8" customFormat="1">
      <c r="A53" s="16"/>
      <c r="B53" s="16"/>
      <c r="C53" s="17" t="s">
        <v>46</v>
      </c>
      <c r="D53" s="20">
        <v>0.08</v>
      </c>
      <c r="E53" s="18"/>
      <c r="F53" s="18"/>
      <c r="G53" s="19"/>
      <c r="H53" s="11"/>
      <c r="I53" s="10"/>
      <c r="J53" s="11"/>
      <c r="K53" s="10"/>
      <c r="L53" s="11"/>
      <c r="M53" s="11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</row>
    <row r="54" spans="1:190" s="8" customFormat="1">
      <c r="A54" s="22"/>
      <c r="B54" s="22"/>
      <c r="C54" s="23" t="s">
        <v>2</v>
      </c>
      <c r="D54" s="22"/>
      <c r="E54" s="24"/>
      <c r="F54" s="25"/>
      <c r="G54" s="24"/>
      <c r="H54" s="24"/>
      <c r="I54" s="24"/>
      <c r="J54" s="24"/>
      <c r="K54" s="24"/>
      <c r="L54" s="24"/>
      <c r="M54" s="27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</row>
    <row r="55" spans="1:190" s="8" customFormat="1">
      <c r="A55" s="16"/>
      <c r="B55" s="16"/>
      <c r="C55" s="17" t="s">
        <v>62</v>
      </c>
      <c r="D55" s="20">
        <v>0.03</v>
      </c>
      <c r="E55" s="18"/>
      <c r="F55" s="18"/>
      <c r="G55" s="19"/>
      <c r="H55" s="11"/>
      <c r="I55" s="10"/>
      <c r="J55" s="11"/>
      <c r="K55" s="10"/>
      <c r="L55" s="11"/>
      <c r="M55" s="11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</row>
    <row r="56" spans="1:190" s="8" customFormat="1">
      <c r="A56" s="22"/>
      <c r="B56" s="22"/>
      <c r="C56" s="23" t="s">
        <v>2</v>
      </c>
      <c r="D56" s="22"/>
      <c r="E56" s="24"/>
      <c r="F56" s="25"/>
      <c r="G56" s="24"/>
      <c r="H56" s="24"/>
      <c r="I56" s="24"/>
      <c r="J56" s="24"/>
      <c r="K56" s="24"/>
      <c r="L56" s="24"/>
      <c r="M56" s="27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</row>
    <row r="57" spans="1:190" s="8" customFormat="1">
      <c r="A57" s="16"/>
      <c r="B57" s="16"/>
      <c r="C57" s="17" t="s">
        <v>47</v>
      </c>
      <c r="D57" s="21">
        <v>0.18</v>
      </c>
      <c r="E57" s="18"/>
      <c r="F57" s="18"/>
      <c r="G57" s="19"/>
      <c r="H57" s="11"/>
      <c r="I57" s="10"/>
      <c r="J57" s="11"/>
      <c r="K57" s="10"/>
      <c r="L57" s="11"/>
      <c r="M57" s="11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</row>
    <row r="58" spans="1:190" s="8" customFormat="1">
      <c r="A58" s="16"/>
      <c r="B58" s="16"/>
      <c r="C58" s="17" t="s">
        <v>52</v>
      </c>
      <c r="D58" s="16"/>
      <c r="E58" s="18"/>
      <c r="F58" s="18"/>
      <c r="G58" s="19"/>
      <c r="H58" s="26"/>
      <c r="I58" s="26"/>
      <c r="J58" s="26"/>
      <c r="K58" s="26"/>
      <c r="L58" s="26"/>
      <c r="M58" s="26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</row>
    <row r="59" spans="1:190" ht="7.5" customHeight="1"/>
    <row r="60" spans="1:190" ht="8.25" hidden="1" customHeight="1"/>
    <row r="62" spans="1:190" s="5" customFormat="1">
      <c r="A62" s="12"/>
      <c r="B62" s="12"/>
      <c r="C62" s="32"/>
      <c r="D62" s="29"/>
      <c r="E62" s="30"/>
      <c r="F62" s="30"/>
      <c r="G62" s="31"/>
      <c r="H62" s="31"/>
      <c r="I62" s="31"/>
      <c r="J62" s="31"/>
      <c r="K62" s="31"/>
      <c r="L62" s="31"/>
      <c r="M62" s="31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</row>
    <row r="63" spans="1:190" s="7" customFormat="1" ht="23.25" customHeight="1">
      <c r="A63" s="12"/>
      <c r="B63" s="12"/>
      <c r="C63" s="32"/>
      <c r="D63" s="29"/>
      <c r="E63" s="30"/>
      <c r="F63" s="30"/>
      <c r="G63" s="31"/>
      <c r="H63" s="31"/>
      <c r="I63" s="129"/>
      <c r="J63" s="129"/>
      <c r="K63" s="31"/>
      <c r="L63" s="31"/>
      <c r="M63" s="3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</row>
  </sheetData>
  <sheetProtection selectLockedCells="1"/>
  <mergeCells count="30">
    <mergeCell ref="A11:A14"/>
    <mergeCell ref="B11:B14"/>
    <mergeCell ref="B8:C8"/>
    <mergeCell ref="B10:C10"/>
    <mergeCell ref="B4:C4"/>
    <mergeCell ref="B5:C5"/>
    <mergeCell ref="B6:C6"/>
    <mergeCell ref="I10:K10"/>
    <mergeCell ref="I11:J12"/>
    <mergeCell ref="K11:L11"/>
    <mergeCell ref="B9:C9"/>
    <mergeCell ref="H9:K9"/>
    <mergeCell ref="D11:D14"/>
    <mergeCell ref="E11:F11"/>
    <mergeCell ref="I63:J63"/>
    <mergeCell ref="M11:M14"/>
    <mergeCell ref="E12:F12"/>
    <mergeCell ref="K12:L12"/>
    <mergeCell ref="E13:E14"/>
    <mergeCell ref="F13:F14"/>
    <mergeCell ref="H13:H14"/>
    <mergeCell ref="J13:J14"/>
    <mergeCell ref="L13:L14"/>
    <mergeCell ref="G11:H12"/>
    <mergeCell ref="A31:A37"/>
    <mergeCell ref="B31:B37"/>
    <mergeCell ref="B38:B44"/>
    <mergeCell ref="A38:A44"/>
    <mergeCell ref="A45:A49"/>
    <mergeCell ref="B45:B49"/>
  </mergeCells>
  <phoneticPr fontId="26" type="noConversion"/>
  <printOptions horizontalCentered="1"/>
  <pageMargins left="0.39" right="0" top="0.17" bottom="0.41" header="0" footer="0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xarjtagricxva</vt:lpstr>
      <vt:lpstr>xarjtagricxva!Print_Area</vt:lpstr>
      <vt:lpstr>xarjtagricxva!Print_Titles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Tamo</cp:lastModifiedBy>
  <cp:lastPrinted>2018-10-02T10:11:28Z</cp:lastPrinted>
  <dcterms:created xsi:type="dcterms:W3CDTF">2010-05-16T12:42:36Z</dcterms:created>
  <dcterms:modified xsi:type="dcterms:W3CDTF">2018-10-04T07:47:15Z</dcterms:modified>
</cp:coreProperties>
</file>